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5\ЭА - поставка IP телефон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Лист2!$A$1:$G$28</definedName>
  </definedNames>
  <calcPr calcId="162913" iterateDelta="1E-4"/>
</workbook>
</file>

<file path=xl/calcChain.xml><?xml version="1.0" encoding="utf-8"?>
<calcChain xmlns="http://schemas.openxmlformats.org/spreadsheetml/2006/main">
  <c r="E15" i="1" l="1"/>
  <c r="F19" i="1" l="1"/>
  <c r="F14" i="1"/>
  <c r="G20" i="1"/>
  <c r="E20" i="1"/>
  <c r="E21" i="1" s="1"/>
  <c r="D20" i="1"/>
  <c r="C20" i="1"/>
  <c r="G15" i="1" l="1"/>
  <c r="G22" i="1" s="1"/>
  <c r="D15" i="1"/>
  <c r="D21" i="1" s="1"/>
  <c r="C15" i="1"/>
  <c r="C21" i="1" s="1"/>
</calcChain>
</file>

<file path=xl/sharedStrings.xml><?xml version="1.0" encoding="utf-8"?>
<sst xmlns="http://schemas.openxmlformats.org/spreadsheetml/2006/main" count="52" uniqueCount="37">
  <si>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</si>
  <si>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</si>
  <si>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</si>
  <si>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</si>
  <si>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</si>
  <si>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</si>
  <si>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</si>
  <si>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</si>
  <si>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</si>
  <si>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</si>
  <si>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</si>
  <si>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</si>
  <si>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</si>
  <si>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</si>
  <si>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</si>
  <si>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</si>
  <si>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</si>
  <si>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</si>
  <si>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</si>
  <si>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</si>
  <si>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</si>
  <si>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</si>
  <si>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</si>
  <si>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</si>
  <si>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</si>
  <si>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</si>
  <si>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</si>
  <si>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</si>
  <si>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</si>
  <si>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Терминал IP телефонии</t>
  </si>
  <si>
    <t>поставка терминалов IP телефонии</t>
  </si>
  <si>
    <t>26.30.11.110-00000047</t>
  </si>
  <si>
    <t>Дата составления: 17.12.2024</t>
  </si>
  <si>
    <t>коммерческое предложение от 15.12.2024 № б/н</t>
  </si>
  <si>
    <t>коммерческое предложение от 16.12.2024 № б/н</t>
  </si>
  <si>
    <t>- тип устройства: стационарный телефон;
- дисплей: жидкокристаллический;
- количество поддерживаемых SIP-линий: ≥ 12 штук;
- количество подключаемых консолей расширения: 1 штука;
- наличие модулей, портов и интерфейсов: USB;
- наличие модулей, портов и интерфейсов: порт Ethernet для подключения к АРМ;
- наличие модулей, портов и интерфейсов: порт Ethernet для подключения к ЛВС;
- наличие модулей, портов и интерфейсов: порт для подключения гарнитуры;
- поддержка аудиокодеков: G.711A;
- поддержка аудиокодеков: G.711U;
- поддержка аудиокодеков: G.722;
- поддержка аудиокодеков: G.729;
- поддержка аудиокодеков: iLBC;
- размер дисплея: ≥ 3,7 дюйм (25,4 мм);
- сетевые протоколы: поддержка IPv6;
- сетевые протоколы: поддержка SIP;
- сетевые функции: WEB-интерфейс управления;
- сетевые функции: поддержка получения ip-адреса по протоколу DHCP;
- сетевые функции: поддержка синхронизации даты и времени по протоколу NTP;
- скорость портов Ethernet: ≥ 1000 Мегабит в секунду;
- функции устройства: встроенные клавиши быстрого набора;
- функции устройства: громкая связь;
- функции устройства: отключение микрофона;
- функции устройства: отображение номера и имени вызывающего абонента;
- функции устройства: переадресация вызова;
- функции устройства: поддержка подключения консолей расширения;
- функции устройства: удержание вызова;
- функции устройства: функция не беспокоить.</t>
  </si>
  <si>
    <t>- тип устройства: стационарный телефон;
- дисплей: монохромный;
- количество поддерживаемых SIP-линий: ≥ 2 штука;
- наличие модулей, портов и интерфейсов: порт Ethernet для подключения к АРМ;
- наличие модулей, портов и интерфейсов: порт Ethernet для подключения к ЛВС;
- наличие модулей, портов и интерфейсов: порт для подключения гарнитуры;
- поддержка аудиокодеков: G.711A;
- поддержка аудиокодеков: G.711U;
- поддержка аудиокодеков: G.722;
- поддержка аудиокодеков: G.729;
- поддержка аудиокодеков: iLBC;
- размер дисплея: ≥ 2,3 дюйм (25,4 мм);
- сетевые протоколы: поддержка IPv6;
- сетевые протоколы: поддержка SIP;
- сетевые функции: WEB-интерфейс управления;
- сетевые функции: поддержка получения ip-адреса по протоколу DHCP;
- сетевые функции: поддержка синхронизации даты и времени по протоколу NTP;
- скорость портов Ethernet: ≥ 1000 Мегабит в секунду;
- функции устройства: громкая связь;
- функции устройства: отключение микрофона;
- функции устройства: отображение номера и имени вызывающего абонента;
- функции устройства: переадресация вызова;
- функции устройства: переадресация по занятости;
- функции устройства: переадресация по неответу;
- функции устройства: удержание вызова;
- функции устройства: функция не беспокоить.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</si>
</sst>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3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0" t="s">
        <v>20</v>
      </c>
      <c r="E6" s="70"/>
      <c r="F6" s="70"/>
      <c r="G6" s="70"/>
      <c r="H6" s="1"/>
      <c r="I6" s="1"/>
      <c r="J6" s="3"/>
      <c r="K6" s="3"/>
    </row>
    <row r="7" spans="1:11" s="6" customFormat="1" ht="47.25" customHeight="1" x14ac:dyDescent="0.2">
      <c r="A7" s="71" t="s">
        <v>18</v>
      </c>
      <c r="B7" s="71"/>
      <c r="C7" s="71"/>
      <c r="D7" s="71" t="s">
        <v>19</v>
      </c>
      <c r="E7" s="71"/>
      <c r="F7" s="71"/>
      <c r="G7" s="71"/>
      <c r="H7" s="5"/>
      <c r="I7" s="5"/>
    </row>
    <row r="8" spans="1:11" s="8" customFormat="1" ht="31.5" customHeight="1" x14ac:dyDescent="0.2">
      <c r="A8" s="73" t="s">
        <v>10</v>
      </c>
      <c r="B8" s="73"/>
      <c r="C8" s="73"/>
      <c r="D8" s="72" t="s">
        <v>30</v>
      </c>
      <c r="E8" s="72"/>
      <c r="F8" s="72"/>
      <c r="G8" s="72"/>
      <c r="H8" s="34"/>
      <c r="I8" s="7"/>
    </row>
    <row r="9" spans="1:11" ht="15" x14ac:dyDescent="0.25">
      <c r="A9" s="9" t="s">
        <v>0</v>
      </c>
      <c r="B9" s="11"/>
      <c r="C9" s="66" t="s">
        <v>1</v>
      </c>
      <c r="D9" s="66"/>
      <c r="E9" s="66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63" t="s">
        <v>29</v>
      </c>
      <c r="D11" s="63"/>
      <c r="E11" s="63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69">
        <v>148</v>
      </c>
      <c r="C12" s="69"/>
      <c r="D12" s="69"/>
      <c r="E12" s="33" t="s">
        <v>28</v>
      </c>
      <c r="F12" s="64" t="s">
        <v>31</v>
      </c>
      <c r="G12" s="36" t="s">
        <v>4</v>
      </c>
      <c r="H12" s="3"/>
      <c r="I12" s="3"/>
      <c r="J12" s="3"/>
      <c r="K12" s="3"/>
    </row>
    <row r="13" spans="1:11" ht="258" customHeight="1" x14ac:dyDescent="0.2">
      <c r="A13" s="32" t="s">
        <v>25</v>
      </c>
      <c r="B13" s="67" t="s">
        <v>36</v>
      </c>
      <c r="C13" s="67"/>
      <c r="D13" s="67"/>
      <c r="E13" s="68"/>
      <c r="F13" s="65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5580.78</v>
      </c>
      <c r="D14" s="53">
        <v>6820</v>
      </c>
      <c r="E14" s="53">
        <v>6200</v>
      </c>
      <c r="F14" s="16">
        <f>ROUND(SUM(C14:E14)/3,2)</f>
        <v>6200.26</v>
      </c>
      <c r="G14" s="16">
        <v>6200.26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825955.44</v>
      </c>
      <c r="D15" s="47">
        <f>D14*$B12</f>
        <v>1009360</v>
      </c>
      <c r="E15" s="47">
        <f>E14*$B12</f>
        <v>917600</v>
      </c>
      <c r="F15" s="17"/>
      <c r="G15" s="18">
        <f>G14*$B12</f>
        <v>917638.48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63" t="s">
        <v>29</v>
      </c>
      <c r="D16" s="63"/>
      <c r="E16" s="63"/>
      <c r="F16" s="30" t="s">
        <v>23</v>
      </c>
      <c r="G16" s="36" t="s">
        <v>4</v>
      </c>
    </row>
    <row r="17" spans="1:12" s="37" customFormat="1" ht="12.75" customHeight="1" x14ac:dyDescent="0.2">
      <c r="A17" s="32" t="s">
        <v>27</v>
      </c>
      <c r="B17" s="74">
        <v>29</v>
      </c>
      <c r="C17" s="69"/>
      <c r="D17" s="69"/>
      <c r="E17" s="33" t="s">
        <v>28</v>
      </c>
      <c r="F17" s="64" t="s">
        <v>31</v>
      </c>
      <c r="G17" s="38" t="s">
        <v>4</v>
      </c>
    </row>
    <row r="18" spans="1:12" s="37" customFormat="1" ht="279" customHeight="1" x14ac:dyDescent="0.2">
      <c r="A18" s="32" t="s">
        <v>25</v>
      </c>
      <c r="B18" s="75" t="s">
        <v>35</v>
      </c>
      <c r="C18" s="76"/>
      <c r="D18" s="76"/>
      <c r="E18" s="77"/>
      <c r="F18" s="65"/>
      <c r="G18" s="38" t="s">
        <v>4</v>
      </c>
    </row>
    <row r="19" spans="1:12" s="37" customFormat="1" ht="15" x14ac:dyDescent="0.2">
      <c r="A19" s="32" t="s">
        <v>26</v>
      </c>
      <c r="B19" s="60"/>
      <c r="C19" s="50">
        <v>14670</v>
      </c>
      <c r="D19" s="46">
        <v>17930</v>
      </c>
      <c r="E19" s="43">
        <v>16300</v>
      </c>
      <c r="F19" s="16">
        <f>ROUND(SUM(C19:E19)/3,2)</f>
        <v>16300</v>
      </c>
      <c r="G19" s="39">
        <v>16300</v>
      </c>
    </row>
    <row r="20" spans="1:12" s="37" customFormat="1" ht="15.75" thickBot="1" x14ac:dyDescent="0.3">
      <c r="A20" s="40" t="s">
        <v>6</v>
      </c>
      <c r="B20" s="48"/>
      <c r="C20" s="44">
        <f>C19*$B17</f>
        <v>425430</v>
      </c>
      <c r="D20" s="45">
        <f>D19*$B17</f>
        <v>519970</v>
      </c>
      <c r="E20" s="41">
        <f>E19*$B17</f>
        <v>472700</v>
      </c>
      <c r="F20" s="41"/>
      <c r="G20" s="42">
        <f>G19*$B17</f>
        <v>472700</v>
      </c>
    </row>
    <row r="21" spans="1:12" ht="13.5" thickBot="1" x14ac:dyDescent="0.25">
      <c r="A21" s="59" t="s">
        <v>7</v>
      </c>
      <c r="B21" s="62"/>
      <c r="C21" s="61">
        <f>C15+C20</f>
        <v>1251385.44</v>
      </c>
      <c r="D21" s="61">
        <f t="shared" ref="D21:E21" si="0">D15+D20</f>
        <v>1529330</v>
      </c>
      <c r="E21" s="61">
        <f t="shared" si="0"/>
        <v>1390300</v>
      </c>
      <c r="F21" s="19"/>
      <c r="G21" s="19"/>
      <c r="H21" s="3"/>
      <c r="I21" s="3"/>
      <c r="J21" s="3"/>
      <c r="K21" s="3"/>
    </row>
    <row r="22" spans="1:12" s="24" customFormat="1" ht="15" x14ac:dyDescent="0.25">
      <c r="A22" s="25" t="s">
        <v>32</v>
      </c>
      <c r="B22" s="25"/>
      <c r="C22" s="20"/>
      <c r="D22" s="20"/>
      <c r="E22" s="20"/>
      <c r="F22" s="21" t="s">
        <v>12</v>
      </c>
      <c r="G22" s="22">
        <f>G15+G20</f>
        <v>1390338.48</v>
      </c>
      <c r="H22" s="23"/>
      <c r="I22" s="23"/>
      <c r="J22" s="23"/>
      <c r="K22" s="23"/>
      <c r="L22" s="23"/>
    </row>
    <row r="23" spans="1:12" s="24" customFormat="1" ht="15" x14ac:dyDescent="0.25">
      <c r="A23" s="20"/>
      <c r="B23" s="20"/>
      <c r="C23" s="20"/>
      <c r="D23" s="20"/>
      <c r="E23" s="20"/>
      <c r="F23" s="21"/>
      <c r="G23" s="22"/>
      <c r="H23" s="23"/>
      <c r="I23" s="23"/>
      <c r="J23" s="23"/>
      <c r="K23" s="23"/>
      <c r="L23" s="23"/>
    </row>
    <row r="24" spans="1:12" s="26" customFormat="1" ht="15" customHeight="1" x14ac:dyDescent="0.25">
      <c r="A24" s="35" t="s">
        <v>15</v>
      </c>
      <c r="B24" s="78" t="s">
        <v>33</v>
      </c>
      <c r="C24" s="78"/>
      <c r="D24" s="78"/>
      <c r="E24" s="78"/>
      <c r="F24" s="78"/>
      <c r="G24" s="78"/>
      <c r="H24" s="78"/>
    </row>
    <row r="25" spans="1:12" s="26" customFormat="1" ht="15" customHeight="1" x14ac:dyDescent="0.25">
      <c r="A25" s="35" t="s">
        <v>16</v>
      </c>
      <c r="B25" s="78" t="s">
        <v>34</v>
      </c>
      <c r="C25" s="78"/>
      <c r="D25" s="78"/>
      <c r="E25" s="78"/>
      <c r="F25" s="78"/>
      <c r="G25" s="78"/>
      <c r="H25" s="78"/>
    </row>
    <row r="26" spans="1:12" s="26" customFormat="1" ht="15" customHeight="1" x14ac:dyDescent="0.25">
      <c r="A26" s="35" t="s">
        <v>17</v>
      </c>
      <c r="B26" s="78" t="s">
        <v>34</v>
      </c>
      <c r="C26" s="78"/>
      <c r="D26" s="78"/>
      <c r="E26" s="78"/>
      <c r="F26" s="78"/>
      <c r="G26" s="78"/>
      <c r="H26" s="78"/>
    </row>
    <row r="27" spans="1:12" s="24" customFormat="1" ht="15" x14ac:dyDescent="0.25">
      <c r="A27" s="20"/>
      <c r="B27" s="20"/>
      <c r="C27" s="20"/>
      <c r="D27" s="20"/>
      <c r="E27" s="20"/>
      <c r="F27" s="20"/>
      <c r="G27" s="20"/>
    </row>
    <row r="28" spans="1:12" ht="15" x14ac:dyDescent="0.25">
      <c r="A28" s="20" t="s">
        <v>13</v>
      </c>
      <c r="B28" s="20"/>
      <c r="C28" s="27"/>
      <c r="D28" s="27"/>
      <c r="E28" s="27"/>
      <c r="F28" s="27"/>
      <c r="G28" s="21" t="s">
        <v>14</v>
      </c>
      <c r="H28" s="3"/>
      <c r="I28" s="3"/>
      <c r="J28" s="3"/>
      <c r="K28" s="3"/>
    </row>
  </sheetData>
  <sheetProtection selectLockedCells="1" selectUnlockedCells="1"/>
  <mergeCells count="17">
    <mergeCell ref="B24:H24"/>
    <mergeCell ref="B25:H25"/>
    <mergeCell ref="B26:H26"/>
    <mergeCell ref="D6:G6"/>
    <mergeCell ref="A7:C7"/>
    <mergeCell ref="D7:G7"/>
    <mergeCell ref="D8:G8"/>
    <mergeCell ref="A8:C8"/>
    <mergeCell ref="C16:E16"/>
    <mergeCell ref="F17:F18"/>
    <mergeCell ref="C9:E9"/>
    <mergeCell ref="F12:F13"/>
    <mergeCell ref="B13:E13"/>
    <mergeCell ref="B12:D12"/>
    <mergeCell ref="C11:E11"/>
    <mergeCell ref="B17:D17"/>
    <mergeCell ref="B18:E1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2024-07-08T11:32:51Z</cp:lastPrinted>
  <dcterms:created xsi:type="dcterms:W3CDTF">2012-04-02T10:33:59Z</dcterms:created>
  <dcterms:modified xsi:type="dcterms:W3CDTF">2024-12-19T10:17:34Z</dcterms:modified>
</cp:coreProperties>
</file>